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fileSharing readOnlyRecommended="1"/>
  <workbookPr filterPrivacy="1" defaultThemeVersion="166925"/>
  <xr:revisionPtr revIDLastSave="0" documentId="8_{89DDCCD8-7B54-417F-9B2B-09284C4EC8AB}" xr6:coauthVersionLast="47" xr6:coauthVersionMax="47" xr10:uidLastSave="{00000000-0000-0000-0000-000000000000}"/>
  <bookViews>
    <workbookView xWindow="0" yWindow="600" windowWidth="23040" windowHeight="12360" xr2:uid="{490DD8C0-126E-4D6D-BA26-6EF9167F57EF}"/>
  </bookViews>
  <sheets>
    <sheet name="Tacoma Wa Links Oper 22-23" sheetId="1" r:id="rId1"/>
  </sheets>
  <definedNames>
    <definedName name="_xlnm.Print_Area" localSheetId="0">'Tacoma Wa Links Oper 22-23'!$A$1:$J$83</definedName>
    <definedName name="_xlnm.Print_Titles" localSheetId="0">'Tacoma Wa Links Oper 22-23'!$1:$11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5" i="1" l="1"/>
  <c r="I76" i="1" s="1"/>
  <c r="I33" i="1"/>
  <c r="I45" i="1"/>
  <c r="I18" i="1"/>
  <c r="I17" i="1"/>
  <c r="I16" i="1"/>
  <c r="I15" i="1"/>
  <c r="I29" i="1"/>
  <c r="I28" i="1"/>
  <c r="I27" i="1"/>
  <c r="I26" i="1"/>
  <c r="I25" i="1"/>
  <c r="I60" i="1"/>
  <c r="I77" i="1" l="1"/>
  <c r="I35" i="1"/>
  <c r="I78" i="1" s="1"/>
  <c r="I19" i="1"/>
  <c r="I21" i="1" s="1"/>
  <c r="I79" i="1" l="1"/>
</calcChain>
</file>

<file path=xl/sharedStrings.xml><?xml version="1.0" encoding="utf-8"?>
<sst xmlns="http://schemas.openxmlformats.org/spreadsheetml/2006/main" count="64" uniqueCount="59">
  <si>
    <t>Tacoma (WA) Chapter</t>
  </si>
  <si>
    <t>2022 -2023 Operations Budget</t>
  </si>
  <si>
    <t>OPERATIONS BUDGET</t>
  </si>
  <si>
    <t>Title</t>
  </si>
  <si>
    <t>$    Amount</t>
  </si>
  <si>
    <t># of Links</t>
  </si>
  <si>
    <t>Total Amount</t>
  </si>
  <si>
    <t>National Dues</t>
  </si>
  <si>
    <t>Foundation Dues</t>
  </si>
  <si>
    <t>Chapter Dues</t>
  </si>
  <si>
    <t>New Members</t>
  </si>
  <si>
    <t>Cash Reserves  (September 2021)</t>
  </si>
  <si>
    <t>Total</t>
  </si>
  <si>
    <t>Subtotal</t>
  </si>
  <si>
    <t>Non Discretionary Expenses:</t>
  </si>
  <si>
    <t>EXPENDITURES:</t>
  </si>
  <si>
    <t>Chapter Liability Insurance</t>
  </si>
  <si>
    <t>Foundation Grant In Aid</t>
  </si>
  <si>
    <t>Bonding Insurance</t>
  </si>
  <si>
    <t>Delegate</t>
  </si>
  <si>
    <t>Alternate Delegate</t>
  </si>
  <si>
    <t>Souvenir Book Donation</t>
  </si>
  <si>
    <t>New Member Dues</t>
  </si>
  <si>
    <t>National Area Summit</t>
  </si>
  <si>
    <t>Officers Expenses:</t>
  </si>
  <si>
    <t>President</t>
  </si>
  <si>
    <t>Vice President</t>
  </si>
  <si>
    <t>Treasurer</t>
  </si>
  <si>
    <t>Financial Secretary</t>
  </si>
  <si>
    <t>Recording Secretary</t>
  </si>
  <si>
    <t>Corresponding Secretary</t>
  </si>
  <si>
    <t xml:space="preserve">Total                 </t>
  </si>
  <si>
    <t>Committees:</t>
  </si>
  <si>
    <t>ByLaws</t>
  </si>
  <si>
    <t>Finance</t>
  </si>
  <si>
    <t>Hospitality</t>
  </si>
  <si>
    <t>Hospitality Breavement</t>
  </si>
  <si>
    <t>Hospitality - June Social</t>
  </si>
  <si>
    <t>Membership Committee</t>
  </si>
  <si>
    <t>History / Archives</t>
  </si>
  <si>
    <t>Organizational Effectiveness</t>
  </si>
  <si>
    <t>Strategic Planning</t>
  </si>
  <si>
    <t>Protocol</t>
  </si>
  <si>
    <t>Rituals</t>
  </si>
  <si>
    <t>Fund Development</t>
  </si>
  <si>
    <t>Other Expenses:</t>
  </si>
  <si>
    <t>Storage</t>
  </si>
  <si>
    <t>Cluster Program Ads</t>
  </si>
  <si>
    <t>Platinum Honorarium</t>
  </si>
  <si>
    <t>Book Award /Heir-Olink</t>
  </si>
  <si>
    <t>Post Office Box Rental</t>
  </si>
  <si>
    <t>Meeting Rental</t>
  </si>
  <si>
    <t>Contingency</t>
  </si>
  <si>
    <t>Budget Balance</t>
  </si>
  <si>
    <t>Discretionary Operations Expenses:</t>
  </si>
  <si>
    <t>Total Discretionary Operations Expenditures</t>
  </si>
  <si>
    <t>Total All  Expenses</t>
  </si>
  <si>
    <t>QuickBooks Plus</t>
  </si>
  <si>
    <t>ANTICIPATED INCOME: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</si>
</sst>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&quot;$&quot;#,##0.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0" borderId="0" xfId="0" applyFont="1"/>
    <xf numFmtId="3" fontId="0" fillId="0" borderId="0" xfId="0" applyNumberFormat="1"/>
    <xf numFmtId="0" fontId="0" fillId="3" borderId="0" xfId="0" applyFill="1"/>
    <xf numFmtId="0" fontId="1" fillId="3" borderId="0" xfId="0" applyFont="1" applyFill="1"/>
    <xf numFmtId="0" fontId="0" fillId="4" borderId="0" xfId="0" applyFill="1"/>
    <xf numFmtId="0" fontId="0" fillId="0" borderId="0" xfId="0" applyFont="1"/>
    <xf numFmtId="3" fontId="0" fillId="0" borderId="0" xfId="0" applyNumberFormat="1" applyFont="1"/>
    <xf numFmtId="3" fontId="1" fillId="0" borderId="0" xfId="0" applyNumberFormat="1" applyFont="1"/>
    <xf numFmtId="0" fontId="4" fillId="0" borderId="0" xfId="0" applyFont="1"/>
    <xf numFmtId="0" fontId="3" fillId="3" borderId="0" xfId="0" applyFont="1" applyFill="1"/>
    <xf numFmtId="0" fontId="4" fillId="4" borderId="0" xfId="0" applyFont="1" applyFill="1"/>
    <xf numFmtId="164" fontId="4" fillId="0" borderId="0" xfId="0" applyNumberFormat="1" applyFont="1"/>
    <xf numFmtId="165" fontId="4" fillId="0" borderId="0" xfId="0" applyNumberFormat="1" applyFont="1"/>
    <xf numFmtId="165" fontId="4" fillId="0" borderId="2" xfId="0" applyNumberFormat="1" applyFont="1" applyBorder="1"/>
    <xf numFmtId="165" fontId="4" fillId="0" borderId="0" xfId="1" applyNumberFormat="1" applyFont="1"/>
    <xf numFmtId="1" fontId="4" fillId="0" borderId="0" xfId="0" applyNumberFormat="1" applyFont="1"/>
    <xf numFmtId="164" fontId="6" fillId="0" borderId="1" xfId="0" applyNumberFormat="1" applyFont="1" applyBorder="1"/>
    <xf numFmtId="164" fontId="7" fillId="0" borderId="1" xfId="1" applyNumberFormat="1" applyFont="1" applyBorder="1"/>
    <xf numFmtId="0" fontId="0" fillId="0" borderId="0" xfId="0" applyFill="1"/>
    <xf numFmtId="0" fontId="3" fillId="0" borderId="0" xfId="0" applyFont="1" applyBorder="1"/>
    <xf numFmtId="0" fontId="4" fillId="0" borderId="0" xfId="0" applyFont="1" applyBorder="1"/>
    <xf numFmtId="165" fontId="4" fillId="0" borderId="0" xfId="0" applyNumberFormat="1" applyFont="1" applyBorder="1"/>
    <xf numFmtId="164" fontId="3" fillId="0" borderId="0" xfId="1" applyNumberFormat="1" applyFont="1" applyBorder="1"/>
    <xf numFmtId="164" fontId="4" fillId="0" borderId="0" xfId="1" applyNumberFormat="1" applyFont="1" applyBorder="1"/>
    <xf numFmtId="164" fontId="7" fillId="0" borderId="0" xfId="1" applyNumberFormat="1" applyFont="1" applyBorder="1"/>
    <xf numFmtId="0" fontId="3" fillId="3" borderId="0" xfId="0" applyFont="1" applyFill="1" applyBorder="1"/>
    <xf numFmtId="164" fontId="6" fillId="0" borderId="0" xfId="1" applyNumberFormat="1" applyFont="1" applyBorder="1"/>
    <xf numFmtId="0" fontId="4" fillId="4" borderId="0" xfId="0" applyFont="1" applyFill="1" applyBorder="1"/>
    <xf numFmtId="164" fontId="6" fillId="0" borderId="0" xfId="0" applyNumberFormat="1" applyFont="1" applyBorder="1"/>
    <xf numFmtId="164" fontId="3" fillId="0" borderId="0" xfId="0" applyNumberFormat="1" applyFont="1" applyBorder="1"/>
    <xf numFmtId="165" fontId="4" fillId="0" borderId="0" xfId="0" applyNumberFormat="1" applyFont="1" applyFill="1" applyBorder="1"/>
    <xf numFmtId="164" fontId="8" fillId="0" borderId="0" xfId="0" applyNumberFormat="1" applyFont="1"/>
    <xf numFmtId="164" fontId="8" fillId="0" borderId="2" xfId="0" applyNumberFormat="1" applyFont="1" applyBorder="1"/>
    <xf numFmtId="164" fontId="4" fillId="0" borderId="2" xfId="1" applyNumberFormat="1" applyFont="1" applyBorder="1"/>
    <xf numFmtId="166" fontId="3" fillId="0" borderId="0" xfId="0" applyNumberFormat="1" applyFont="1"/>
    <xf numFmtId="0" fontId="4" fillId="0" borderId="0" xfId="0" applyFont="1" applyFill="1"/>
    <xf numFmtId="0" fontId="4" fillId="0" borderId="0" xfId="0" applyFont="1" applyFill="1" applyBorder="1"/>
    <xf numFmtId="0" fontId="9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133350</xdr:rowOff>
    </xdr:from>
    <xdr:to>
      <xdr:col>4</xdr:col>
      <xdr:colOff>285750</xdr:colOff>
      <xdr:row>9</xdr:row>
      <xdr:rowOff>180975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B75B5B2-DE2F-43BA-9EB4-9206541CEE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33350"/>
          <a:ext cx="3333750" cy="2019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382E6-9051-4AC2-A431-D7949327D6E9}">
  <dimension ref="A3:M84"/>
  <sheetViews>
    <sheetView tabSelected="1" view="pageBreakPreview" zoomScaleNormal="100" zoomScaleSheetLayoutView="100" workbookViewId="0">
      <selection activeCell="F10" sqref="F10"/>
    </sheetView>
  </sheetViews>
  <sheetFormatPr defaultRowHeight="14.4" x14ac:dyDescent="0.3"/>
  <cols>
    <col min="1" max="1" width="36" customWidth="1"/>
    <col min="3" max="3" width="0.5546875" customWidth="1"/>
    <col min="4" max="4" width="9.109375" hidden="1" customWidth="1"/>
    <col min="7" max="7" width="14" customWidth="1"/>
    <col min="8" max="8" width="16.109375" customWidth="1"/>
    <col min="9" max="9" width="18" customWidth="1"/>
    <col min="10" max="10" width="16" bestFit="1" customWidth="1"/>
  </cols>
  <sheetData>
    <row r="3" spans="1:10" ht="21" x14ac:dyDescent="0.4">
      <c r="F3" s="1" t="s">
        <v>0</v>
      </c>
      <c r="G3" s="1"/>
      <c r="H3" s="1"/>
    </row>
    <row r="4" spans="1:10" ht="21" x14ac:dyDescent="0.4">
      <c r="F4" s="1" t="s">
        <v>1</v>
      </c>
      <c r="G4" s="1"/>
      <c r="H4" s="1"/>
    </row>
    <row r="7" spans="1:10" ht="23.4" x14ac:dyDescent="0.45">
      <c r="H7" s="41"/>
      <c r="J7" s="22"/>
    </row>
    <row r="10" spans="1:10" ht="18" x14ac:dyDescent="0.35">
      <c r="F10" s="3"/>
      <c r="G10" s="3" t="s">
        <v>2</v>
      </c>
      <c r="H10" s="3"/>
    </row>
    <row r="11" spans="1:10" s="2" customFormat="1" x14ac:dyDescent="0.3"/>
    <row r="12" spans="1:10" s="4" customFormat="1" ht="18" x14ac:dyDescent="0.35">
      <c r="A12" s="3" t="s">
        <v>58</v>
      </c>
      <c r="B12" s="3"/>
      <c r="C12" s="3"/>
      <c r="D12" s="3"/>
      <c r="E12" s="3"/>
      <c r="F12" s="3"/>
      <c r="G12" s="3"/>
      <c r="H12" s="3"/>
      <c r="I12" s="3"/>
      <c r="J12" s="23"/>
    </row>
    <row r="13" spans="1:10" ht="18" x14ac:dyDescent="0.35">
      <c r="A13" s="12"/>
      <c r="B13" s="12"/>
      <c r="C13" s="12"/>
      <c r="D13" s="12"/>
      <c r="E13" s="12"/>
      <c r="F13" s="12"/>
      <c r="G13" s="12"/>
      <c r="H13" s="12"/>
      <c r="I13" s="12"/>
      <c r="J13" s="24"/>
    </row>
    <row r="14" spans="1:10" s="4" customFormat="1" ht="18" x14ac:dyDescent="0.35">
      <c r="A14" s="3" t="s">
        <v>3</v>
      </c>
      <c r="B14" s="3"/>
      <c r="C14" s="3"/>
      <c r="D14" s="3"/>
      <c r="E14" s="3"/>
      <c r="F14" s="3"/>
      <c r="G14" s="3" t="s">
        <v>4</v>
      </c>
      <c r="H14" s="3" t="s">
        <v>5</v>
      </c>
      <c r="I14" s="3" t="s">
        <v>6</v>
      </c>
      <c r="J14" s="23"/>
    </row>
    <row r="15" spans="1:10" ht="18" x14ac:dyDescent="0.35">
      <c r="A15" s="12" t="s">
        <v>7</v>
      </c>
      <c r="B15" s="12"/>
      <c r="C15" s="12"/>
      <c r="D15" s="12"/>
      <c r="E15" s="12"/>
      <c r="F15" s="12"/>
      <c r="G15" s="18">
        <v>200</v>
      </c>
      <c r="H15" s="19">
        <v>30</v>
      </c>
      <c r="I15" s="16">
        <f>G15*H15</f>
        <v>6000</v>
      </c>
      <c r="J15" s="25"/>
    </row>
    <row r="16" spans="1:10" ht="18" x14ac:dyDescent="0.35">
      <c r="A16" s="12" t="s">
        <v>8</v>
      </c>
      <c r="B16" s="12"/>
      <c r="C16" s="12"/>
      <c r="D16" s="12"/>
      <c r="E16" s="12"/>
      <c r="F16" s="12"/>
      <c r="G16" s="18">
        <v>85</v>
      </c>
      <c r="H16" s="19">
        <v>30</v>
      </c>
      <c r="I16" s="16">
        <f>G16*H16</f>
        <v>2550</v>
      </c>
      <c r="J16" s="25"/>
    </row>
    <row r="17" spans="1:13" ht="18" x14ac:dyDescent="0.35">
      <c r="A17" s="12" t="s">
        <v>9</v>
      </c>
      <c r="B17" s="12"/>
      <c r="C17" s="12"/>
      <c r="D17" s="12"/>
      <c r="E17" s="12"/>
      <c r="F17" s="12"/>
      <c r="G17" s="18">
        <v>190</v>
      </c>
      <c r="H17" s="19">
        <v>34</v>
      </c>
      <c r="I17" s="16">
        <f>G17*H17</f>
        <v>6460</v>
      </c>
      <c r="J17" s="25"/>
    </row>
    <row r="18" spans="1:13" ht="18" x14ac:dyDescent="0.35">
      <c r="A18" s="12" t="s">
        <v>10</v>
      </c>
      <c r="B18" s="12"/>
      <c r="C18" s="12"/>
      <c r="D18" s="12"/>
      <c r="E18" s="12"/>
      <c r="F18" s="12"/>
      <c r="G18" s="18">
        <v>2258</v>
      </c>
      <c r="H18" s="19">
        <v>2</v>
      </c>
      <c r="I18" s="17">
        <f>G18*H18</f>
        <v>4516</v>
      </c>
      <c r="J18" s="25"/>
    </row>
    <row r="19" spans="1:13" s="4" customFormat="1" ht="18" x14ac:dyDescent="0.35">
      <c r="A19" s="3"/>
      <c r="B19" s="3"/>
      <c r="C19" s="3"/>
      <c r="D19" s="3"/>
      <c r="E19" s="3"/>
      <c r="F19" s="3"/>
      <c r="H19" s="12" t="s">
        <v>13</v>
      </c>
      <c r="I19" s="27">
        <f>SUM(I15:I18)</f>
        <v>19526</v>
      </c>
      <c r="J19" s="26"/>
    </row>
    <row r="20" spans="1:13" ht="18" x14ac:dyDescent="0.35">
      <c r="A20" s="12" t="s">
        <v>11</v>
      </c>
      <c r="B20" s="12"/>
      <c r="C20" s="12"/>
      <c r="D20" s="12"/>
      <c r="E20" s="12"/>
      <c r="F20" s="12"/>
      <c r="G20" s="12"/>
      <c r="H20" s="12"/>
      <c r="I20" s="37">
        <v>11103</v>
      </c>
      <c r="J20" s="27"/>
    </row>
    <row r="21" spans="1:13" s="4" customFormat="1" ht="18.600000000000001" thickBot="1" x14ac:dyDescent="0.4">
      <c r="A21" s="3"/>
      <c r="B21" s="3"/>
      <c r="C21" s="3"/>
      <c r="D21" s="3"/>
      <c r="E21" s="3"/>
      <c r="F21" s="3"/>
      <c r="H21" s="3" t="s">
        <v>12</v>
      </c>
      <c r="I21" s="21">
        <f>SUM(I19:I20)</f>
        <v>30629</v>
      </c>
      <c r="J21" s="28"/>
    </row>
    <row r="22" spans="1:13" s="6" customFormat="1" ht="18.600000000000001" thickTop="1" x14ac:dyDescent="0.35">
      <c r="A22" s="39"/>
      <c r="B22" s="39"/>
      <c r="C22" s="39"/>
      <c r="D22" s="39"/>
      <c r="E22" s="39"/>
      <c r="F22" s="39"/>
      <c r="G22" s="39"/>
      <c r="H22" s="39"/>
      <c r="I22" s="39"/>
      <c r="J22" s="40"/>
      <c r="K22" s="22"/>
      <c r="L22" s="22"/>
      <c r="M22" s="22"/>
    </row>
    <row r="23" spans="1:13" s="7" customFormat="1" ht="18" x14ac:dyDescent="0.35">
      <c r="A23" s="13" t="s">
        <v>15</v>
      </c>
      <c r="B23" s="13"/>
      <c r="C23" s="13"/>
      <c r="D23" s="13"/>
      <c r="E23" s="13"/>
      <c r="F23" s="13"/>
      <c r="G23" s="13"/>
      <c r="H23" s="13"/>
      <c r="I23" s="13"/>
      <c r="J23" s="29"/>
    </row>
    <row r="24" spans="1:13" s="4" customFormat="1" ht="18" x14ac:dyDescent="0.35">
      <c r="A24" s="3" t="s">
        <v>14</v>
      </c>
      <c r="B24" s="3"/>
      <c r="C24" s="3"/>
      <c r="D24" s="3"/>
      <c r="E24" s="3"/>
      <c r="F24" s="3"/>
      <c r="G24" s="3"/>
      <c r="H24" s="3"/>
      <c r="I24" s="3"/>
      <c r="J24" s="23"/>
    </row>
    <row r="25" spans="1:13" ht="18" x14ac:dyDescent="0.35">
      <c r="A25" s="12" t="s">
        <v>7</v>
      </c>
      <c r="B25" s="12"/>
      <c r="C25" s="12"/>
      <c r="D25" s="12"/>
      <c r="E25" s="12"/>
      <c r="F25" s="12"/>
      <c r="G25" s="16">
        <v>200</v>
      </c>
      <c r="H25" s="19">
        <v>30</v>
      </c>
      <c r="I25" s="16">
        <f>G25*H25</f>
        <v>6000</v>
      </c>
      <c r="J25" s="25"/>
    </row>
    <row r="26" spans="1:13" ht="18" x14ac:dyDescent="0.35">
      <c r="A26" s="12" t="s">
        <v>16</v>
      </c>
      <c r="B26" s="12"/>
      <c r="C26" s="12"/>
      <c r="D26" s="12"/>
      <c r="E26" s="12"/>
      <c r="F26" s="12"/>
      <c r="G26" s="16">
        <v>5</v>
      </c>
      <c r="H26" s="19">
        <v>34</v>
      </c>
      <c r="I26" s="16">
        <f>G26*H26</f>
        <v>170</v>
      </c>
      <c r="J26" s="25"/>
    </row>
    <row r="27" spans="1:13" ht="18" x14ac:dyDescent="0.35">
      <c r="A27" s="12" t="s">
        <v>17</v>
      </c>
      <c r="B27" s="12"/>
      <c r="C27" s="12"/>
      <c r="D27" s="12"/>
      <c r="E27" s="12"/>
      <c r="F27" s="12"/>
      <c r="G27" s="16">
        <v>40</v>
      </c>
      <c r="H27" s="19">
        <v>30</v>
      </c>
      <c r="I27" s="16">
        <f>G27*H27</f>
        <v>1200</v>
      </c>
      <c r="J27" s="25"/>
    </row>
    <row r="28" spans="1:13" ht="18" x14ac:dyDescent="0.35">
      <c r="A28" s="12" t="s">
        <v>8</v>
      </c>
      <c r="B28" s="12"/>
      <c r="C28" s="12"/>
      <c r="D28" s="12"/>
      <c r="E28" s="12"/>
      <c r="F28" s="12"/>
      <c r="G28" s="16">
        <v>45</v>
      </c>
      <c r="H28" s="19">
        <v>30</v>
      </c>
      <c r="I28" s="16">
        <f>G28*H28</f>
        <v>1350</v>
      </c>
      <c r="J28" s="25"/>
    </row>
    <row r="29" spans="1:13" ht="18" x14ac:dyDescent="0.35">
      <c r="A29" s="12" t="s">
        <v>18</v>
      </c>
      <c r="B29" s="12"/>
      <c r="C29" s="12"/>
      <c r="D29" s="12"/>
      <c r="E29" s="12"/>
      <c r="F29" s="12"/>
      <c r="G29" s="16">
        <v>90</v>
      </c>
      <c r="H29" s="19">
        <v>7</v>
      </c>
      <c r="I29" s="16">
        <f>G29*H29</f>
        <v>630</v>
      </c>
      <c r="J29" s="25"/>
    </row>
    <row r="30" spans="1:13" ht="18" x14ac:dyDescent="0.35">
      <c r="A30" s="12" t="s">
        <v>19</v>
      </c>
      <c r="B30" s="12"/>
      <c r="C30" s="12"/>
      <c r="D30" s="12"/>
      <c r="E30" s="12"/>
      <c r="F30" s="12"/>
      <c r="G30" s="12"/>
      <c r="H30" s="12"/>
      <c r="I30" s="16">
        <v>2500</v>
      </c>
      <c r="J30" s="25"/>
    </row>
    <row r="31" spans="1:13" ht="18" x14ac:dyDescent="0.35">
      <c r="A31" s="12" t="s">
        <v>20</v>
      </c>
      <c r="B31" s="12"/>
      <c r="C31" s="12"/>
      <c r="D31" s="12"/>
      <c r="E31" s="12"/>
      <c r="F31" s="12"/>
      <c r="G31" s="12"/>
      <c r="H31" s="12"/>
      <c r="I31" s="16">
        <v>1500</v>
      </c>
      <c r="J31" s="25"/>
    </row>
    <row r="32" spans="1:13" ht="18" x14ac:dyDescent="0.35">
      <c r="A32" s="12" t="s">
        <v>21</v>
      </c>
      <c r="B32" s="12"/>
      <c r="C32" s="12"/>
      <c r="D32" s="12"/>
      <c r="E32" s="12"/>
      <c r="F32" s="12"/>
      <c r="G32" s="12"/>
      <c r="H32" s="12"/>
      <c r="I32" s="16">
        <v>400</v>
      </c>
      <c r="J32" s="25"/>
    </row>
    <row r="33" spans="1:11" ht="18" x14ac:dyDescent="0.35">
      <c r="A33" s="12" t="s">
        <v>22</v>
      </c>
      <c r="B33" s="12"/>
      <c r="C33" s="12"/>
      <c r="D33" s="12"/>
      <c r="E33" s="12"/>
      <c r="F33" s="12"/>
      <c r="G33" s="16">
        <v>1429</v>
      </c>
      <c r="H33" s="19">
        <v>2</v>
      </c>
      <c r="I33" s="16">
        <f>G33*H33</f>
        <v>2858</v>
      </c>
      <c r="J33" s="25"/>
    </row>
    <row r="34" spans="1:11" ht="18" x14ac:dyDescent="0.35">
      <c r="A34" s="12" t="s">
        <v>23</v>
      </c>
      <c r="B34" s="12"/>
      <c r="C34" s="12"/>
      <c r="D34" s="12"/>
      <c r="E34" s="12"/>
      <c r="F34" s="12"/>
      <c r="G34" s="12"/>
      <c r="H34" s="12"/>
      <c r="I34" s="17">
        <v>3000</v>
      </c>
      <c r="J34" s="25"/>
    </row>
    <row r="35" spans="1:11" s="4" customFormat="1" ht="18" x14ac:dyDescent="0.35">
      <c r="A35" s="3"/>
      <c r="B35" s="3"/>
      <c r="C35" s="3"/>
      <c r="D35" s="3"/>
      <c r="E35" s="3"/>
      <c r="F35" s="3"/>
      <c r="H35" s="12" t="s">
        <v>12</v>
      </c>
      <c r="I35" s="35">
        <f>SUM(I25:I34)</f>
        <v>19608</v>
      </c>
      <c r="J35" s="30"/>
    </row>
    <row r="36" spans="1:11" s="8" customFormat="1" ht="18" x14ac:dyDescent="0.35">
      <c r="A36" s="14"/>
      <c r="B36" s="14"/>
      <c r="C36" s="14"/>
      <c r="D36" s="14"/>
      <c r="E36" s="14"/>
      <c r="F36" s="14"/>
      <c r="G36" s="14"/>
      <c r="H36" s="14"/>
      <c r="I36" s="14"/>
      <c r="J36" s="31"/>
    </row>
    <row r="37" spans="1:11" s="4" customFormat="1" ht="18" x14ac:dyDescent="0.35">
      <c r="A37" s="3" t="s">
        <v>54</v>
      </c>
      <c r="B37" s="3"/>
      <c r="C37" s="3"/>
      <c r="D37" s="3"/>
      <c r="E37" s="3"/>
      <c r="F37" s="3"/>
      <c r="G37" s="3"/>
      <c r="H37" s="3"/>
      <c r="I37" s="3"/>
      <c r="J37" s="23"/>
    </row>
    <row r="38" spans="1:11" ht="18" x14ac:dyDescent="0.35">
      <c r="A38" s="12" t="s">
        <v>24</v>
      </c>
      <c r="B38" s="12"/>
      <c r="C38" s="12"/>
      <c r="D38" s="12"/>
      <c r="E38" s="12"/>
      <c r="F38" s="12"/>
      <c r="G38" s="12"/>
      <c r="H38" s="12"/>
      <c r="I38" s="12"/>
      <c r="J38" s="12"/>
    </row>
    <row r="39" spans="1:11" ht="18" x14ac:dyDescent="0.35">
      <c r="A39" s="12" t="s">
        <v>25</v>
      </c>
      <c r="B39" s="12"/>
      <c r="C39" s="12"/>
      <c r="D39" s="12"/>
      <c r="E39" s="12"/>
      <c r="F39" s="12"/>
      <c r="G39" s="12"/>
      <c r="H39" s="12"/>
      <c r="I39" s="16">
        <v>100</v>
      </c>
      <c r="J39" s="16"/>
    </row>
    <row r="40" spans="1:11" ht="18" x14ac:dyDescent="0.35">
      <c r="A40" s="12" t="s">
        <v>26</v>
      </c>
      <c r="B40" s="12"/>
      <c r="C40" s="12"/>
      <c r="D40" s="12"/>
      <c r="E40" s="12"/>
      <c r="F40" s="12"/>
      <c r="G40" s="12"/>
      <c r="H40" s="12"/>
      <c r="I40" s="16">
        <v>25</v>
      </c>
      <c r="J40" s="16"/>
      <c r="K40" s="5"/>
    </row>
    <row r="41" spans="1:11" ht="18" x14ac:dyDescent="0.35">
      <c r="A41" s="12" t="s">
        <v>27</v>
      </c>
      <c r="B41" s="12"/>
      <c r="C41" s="12"/>
      <c r="D41" s="12"/>
      <c r="E41" s="12"/>
      <c r="F41" s="12"/>
      <c r="G41" s="12"/>
      <c r="H41" s="12"/>
      <c r="I41" s="16">
        <v>300</v>
      </c>
      <c r="J41" s="16"/>
    </row>
    <row r="42" spans="1:11" ht="18" x14ac:dyDescent="0.35">
      <c r="A42" s="12" t="s">
        <v>28</v>
      </c>
      <c r="B42" s="12"/>
      <c r="C42" s="12"/>
      <c r="D42" s="12"/>
      <c r="E42" s="12"/>
      <c r="F42" s="12"/>
      <c r="G42" s="12"/>
      <c r="H42" s="12"/>
      <c r="I42" s="16">
        <v>50</v>
      </c>
      <c r="J42" s="16"/>
    </row>
    <row r="43" spans="1:11" ht="18" x14ac:dyDescent="0.35">
      <c r="A43" s="12" t="s">
        <v>29</v>
      </c>
      <c r="B43" s="12"/>
      <c r="C43" s="12"/>
      <c r="D43" s="12"/>
      <c r="E43" s="12"/>
      <c r="F43" s="12"/>
      <c r="G43" s="12"/>
      <c r="H43" s="12"/>
      <c r="I43" s="16">
        <v>10</v>
      </c>
      <c r="J43" s="25"/>
    </row>
    <row r="44" spans="1:11" ht="18" x14ac:dyDescent="0.35">
      <c r="A44" s="12" t="s">
        <v>30</v>
      </c>
      <c r="B44" s="12"/>
      <c r="C44" s="12"/>
      <c r="D44" s="12"/>
      <c r="E44" s="12"/>
      <c r="F44" s="12"/>
      <c r="G44" s="12"/>
      <c r="H44" s="12"/>
      <c r="I44" s="17">
        <v>10</v>
      </c>
      <c r="J44" s="25"/>
      <c r="K44" s="5"/>
    </row>
    <row r="45" spans="1:11" s="4" customFormat="1" ht="18" x14ac:dyDescent="0.35">
      <c r="A45" s="3"/>
      <c r="B45" s="3"/>
      <c r="C45" s="3"/>
      <c r="D45" s="3"/>
      <c r="E45" s="3"/>
      <c r="F45" s="3"/>
      <c r="H45" s="12" t="s">
        <v>31</v>
      </c>
      <c r="I45" s="35">
        <f>SUM(I39:I44)</f>
        <v>495</v>
      </c>
      <c r="J45" s="32"/>
    </row>
    <row r="46" spans="1:11" ht="18" x14ac:dyDescent="0.35">
      <c r="A46" s="14"/>
      <c r="B46" s="14"/>
      <c r="C46" s="14"/>
      <c r="D46" s="14"/>
      <c r="E46" s="14"/>
      <c r="F46" s="14"/>
      <c r="G46" s="14"/>
      <c r="H46" s="14"/>
      <c r="I46" s="14"/>
      <c r="J46" s="31"/>
      <c r="K46" s="5"/>
    </row>
    <row r="47" spans="1:11" s="4" customFormat="1" ht="18" x14ac:dyDescent="0.35">
      <c r="A47" s="3" t="s">
        <v>32</v>
      </c>
      <c r="B47" s="3"/>
      <c r="C47" s="3"/>
      <c r="D47" s="3"/>
      <c r="E47" s="3"/>
      <c r="F47" s="3"/>
      <c r="G47" s="3"/>
      <c r="H47" s="3"/>
      <c r="I47" s="3"/>
      <c r="J47" s="23"/>
      <c r="K47" s="11"/>
    </row>
    <row r="48" spans="1:11" ht="18" x14ac:dyDescent="0.35">
      <c r="A48" s="12" t="s">
        <v>33</v>
      </c>
      <c r="B48" s="12"/>
      <c r="C48" s="12"/>
      <c r="D48" s="12"/>
      <c r="E48" s="12"/>
      <c r="F48" s="12"/>
      <c r="G48" s="12"/>
      <c r="H48" s="12"/>
      <c r="I48" s="12">
        <v>50</v>
      </c>
      <c r="J48" s="24"/>
      <c r="K48" s="5"/>
    </row>
    <row r="49" spans="1:11" s="9" customFormat="1" ht="18" x14ac:dyDescent="0.35">
      <c r="A49" s="12" t="s">
        <v>34</v>
      </c>
      <c r="B49" s="12"/>
      <c r="C49" s="12"/>
      <c r="D49" s="12"/>
      <c r="E49" s="12"/>
      <c r="F49" s="12"/>
      <c r="G49" s="12"/>
      <c r="H49" s="12"/>
      <c r="I49" s="12"/>
      <c r="J49" s="24"/>
      <c r="K49" s="10"/>
    </row>
    <row r="50" spans="1:11" ht="18" x14ac:dyDescent="0.35">
      <c r="A50" s="12" t="s">
        <v>44</v>
      </c>
      <c r="B50" s="12"/>
      <c r="C50" s="12"/>
      <c r="D50" s="12"/>
      <c r="E50" s="12"/>
      <c r="F50" s="12"/>
      <c r="G50" s="12"/>
      <c r="H50" s="12"/>
      <c r="I50" s="16">
        <v>100</v>
      </c>
      <c r="J50" s="25"/>
    </row>
    <row r="51" spans="1:11" s="9" customFormat="1" ht="18" x14ac:dyDescent="0.35">
      <c r="A51" s="12" t="s">
        <v>35</v>
      </c>
      <c r="B51" s="12"/>
      <c r="C51" s="12"/>
      <c r="D51" s="12"/>
      <c r="E51" s="12"/>
      <c r="F51" s="12"/>
      <c r="G51" s="12"/>
      <c r="H51" s="12"/>
      <c r="I51" s="16">
        <v>600</v>
      </c>
      <c r="J51" s="25"/>
    </row>
    <row r="52" spans="1:11" ht="18" x14ac:dyDescent="0.35">
      <c r="A52" s="12" t="s">
        <v>36</v>
      </c>
      <c r="B52" s="12"/>
      <c r="C52" s="12"/>
      <c r="D52" s="12"/>
      <c r="E52" s="12"/>
      <c r="F52" s="12"/>
      <c r="G52" s="12"/>
      <c r="H52" s="12"/>
      <c r="I52" s="16">
        <v>350</v>
      </c>
      <c r="J52" s="25"/>
    </row>
    <row r="53" spans="1:11" s="9" customFormat="1" ht="18" x14ac:dyDescent="0.35">
      <c r="A53" s="12" t="s">
        <v>37</v>
      </c>
      <c r="B53" s="12"/>
      <c r="C53" s="12"/>
      <c r="D53" s="12"/>
      <c r="E53" s="12"/>
      <c r="F53" s="12"/>
      <c r="G53" s="12"/>
      <c r="H53" s="12"/>
      <c r="I53" s="16">
        <v>2000</v>
      </c>
      <c r="J53" s="25"/>
    </row>
    <row r="54" spans="1:11" ht="18" x14ac:dyDescent="0.35">
      <c r="A54" s="12" t="s">
        <v>38</v>
      </c>
      <c r="B54" s="12"/>
      <c r="C54" s="12"/>
      <c r="D54" s="12"/>
      <c r="E54" s="12"/>
      <c r="F54" s="12"/>
      <c r="G54" s="12"/>
      <c r="H54" s="12"/>
      <c r="I54" s="16">
        <v>100</v>
      </c>
      <c r="J54" s="25"/>
    </row>
    <row r="55" spans="1:11" ht="18" x14ac:dyDescent="0.35">
      <c r="A55" s="12" t="s">
        <v>39</v>
      </c>
      <c r="B55" s="12"/>
      <c r="C55" s="12"/>
      <c r="D55" s="12"/>
      <c r="E55" s="12"/>
      <c r="F55" s="12"/>
      <c r="G55" s="12"/>
      <c r="H55" s="12"/>
      <c r="I55" s="16">
        <v>25</v>
      </c>
      <c r="J55" s="25"/>
    </row>
    <row r="56" spans="1:11" ht="18" x14ac:dyDescent="0.35">
      <c r="A56" s="12" t="s">
        <v>40</v>
      </c>
      <c r="B56" s="12"/>
      <c r="C56" s="12"/>
      <c r="D56" s="12"/>
      <c r="E56" s="12"/>
      <c r="F56" s="12"/>
      <c r="G56" s="12"/>
      <c r="H56" s="12"/>
      <c r="I56" s="16">
        <v>300</v>
      </c>
      <c r="J56" s="25"/>
    </row>
    <row r="57" spans="1:11" ht="18" x14ac:dyDescent="0.35">
      <c r="A57" s="12" t="s">
        <v>41</v>
      </c>
      <c r="B57" s="12"/>
      <c r="C57" s="12"/>
      <c r="D57" s="12"/>
      <c r="E57" s="12"/>
      <c r="F57" s="12"/>
      <c r="G57" s="12"/>
      <c r="H57" s="12"/>
      <c r="I57" s="16">
        <v>25</v>
      </c>
      <c r="J57" s="25"/>
    </row>
    <row r="58" spans="1:11" ht="18" x14ac:dyDescent="0.35">
      <c r="A58" s="12" t="s">
        <v>42</v>
      </c>
      <c r="B58" s="12"/>
      <c r="C58" s="12"/>
      <c r="D58" s="12"/>
      <c r="E58" s="12"/>
      <c r="F58" s="12"/>
      <c r="G58" s="12"/>
      <c r="H58" s="12"/>
      <c r="I58" s="16">
        <v>100</v>
      </c>
      <c r="J58" s="25"/>
    </row>
    <row r="59" spans="1:11" ht="18" x14ac:dyDescent="0.35">
      <c r="A59" s="12" t="s">
        <v>43</v>
      </c>
      <c r="B59" s="12"/>
      <c r="C59" s="12"/>
      <c r="D59" s="12"/>
      <c r="E59" s="12"/>
      <c r="F59" s="12"/>
      <c r="G59" s="12"/>
      <c r="H59" s="12"/>
      <c r="I59" s="17">
        <v>100</v>
      </c>
      <c r="J59" s="25"/>
    </row>
    <row r="60" spans="1:11" s="4" customFormat="1" ht="18" x14ac:dyDescent="0.35">
      <c r="A60" s="3"/>
      <c r="B60" s="3"/>
      <c r="C60" s="3"/>
      <c r="D60" s="3"/>
      <c r="E60" s="3"/>
      <c r="F60" s="3"/>
      <c r="H60" s="12" t="s">
        <v>12</v>
      </c>
      <c r="I60" s="35">
        <f>SUM(I48:I59)</f>
        <v>3750</v>
      </c>
      <c r="J60" s="32"/>
    </row>
    <row r="61" spans="1:11" s="4" customFormat="1" ht="18" x14ac:dyDescent="0.35">
      <c r="A61" s="3"/>
      <c r="B61" s="3"/>
      <c r="C61" s="3"/>
      <c r="D61" s="3"/>
      <c r="E61" s="3"/>
      <c r="F61" s="3"/>
      <c r="G61" s="3"/>
      <c r="H61" s="3"/>
      <c r="I61" s="3"/>
      <c r="J61" s="23"/>
    </row>
    <row r="62" spans="1:11" s="4" customFormat="1" ht="18" x14ac:dyDescent="0.35">
      <c r="A62" s="3"/>
      <c r="B62" s="3"/>
      <c r="C62" s="3"/>
      <c r="D62" s="3"/>
      <c r="E62" s="3"/>
      <c r="F62" s="3"/>
      <c r="G62" s="3"/>
      <c r="H62" s="3"/>
      <c r="I62" s="3"/>
      <c r="J62" s="3"/>
    </row>
    <row r="63" spans="1:11" s="4" customFormat="1" ht="18" x14ac:dyDescent="0.35">
      <c r="A63" s="3"/>
      <c r="B63" s="3"/>
      <c r="C63" s="3"/>
      <c r="D63" s="3"/>
      <c r="E63" s="3"/>
      <c r="F63" s="3"/>
      <c r="G63" s="3"/>
      <c r="H63" s="3"/>
      <c r="I63" s="3"/>
      <c r="J63" s="3"/>
    </row>
    <row r="64" spans="1:11" s="4" customFormat="1" ht="18" x14ac:dyDescent="0.35">
      <c r="A64" s="3"/>
      <c r="B64" s="3"/>
      <c r="C64" s="3"/>
      <c r="D64" s="3"/>
      <c r="E64" s="3"/>
      <c r="F64" s="3"/>
      <c r="G64" s="3"/>
      <c r="H64" s="3"/>
      <c r="I64" s="3"/>
      <c r="J64" s="3"/>
    </row>
    <row r="65" spans="1:10" s="4" customFormat="1" ht="18" x14ac:dyDescent="0.35">
      <c r="A65" s="3"/>
      <c r="B65" s="3"/>
      <c r="C65" s="3"/>
      <c r="D65" s="3"/>
      <c r="E65" s="3"/>
      <c r="F65" s="3"/>
      <c r="G65" s="3"/>
      <c r="H65" s="3"/>
      <c r="I65" s="3"/>
      <c r="J65" s="3"/>
    </row>
    <row r="66" spans="1:10" s="4" customFormat="1" ht="18" x14ac:dyDescent="0.35">
      <c r="A66" s="3"/>
      <c r="B66" s="3"/>
      <c r="C66" s="3"/>
      <c r="D66" s="3"/>
      <c r="E66" s="3"/>
      <c r="F66" s="3"/>
      <c r="G66" s="3"/>
      <c r="H66" s="3"/>
      <c r="I66" s="3"/>
      <c r="J66" s="3"/>
    </row>
    <row r="67" spans="1:10" s="4" customFormat="1" ht="18" x14ac:dyDescent="0.35">
      <c r="A67" s="3" t="s">
        <v>45</v>
      </c>
      <c r="B67" s="3"/>
      <c r="C67" s="3"/>
      <c r="D67" s="3"/>
      <c r="E67" s="3"/>
      <c r="F67" s="3"/>
      <c r="G67" s="3"/>
      <c r="H67" s="3"/>
      <c r="I67" s="3"/>
      <c r="J67" s="3"/>
    </row>
    <row r="68" spans="1:10" ht="18" x14ac:dyDescent="0.35">
      <c r="A68" s="12" t="s">
        <v>46</v>
      </c>
      <c r="B68" s="12"/>
      <c r="C68" s="12"/>
      <c r="D68" s="12"/>
      <c r="E68" s="12"/>
      <c r="F68" s="12"/>
      <c r="G68" s="12"/>
      <c r="H68" s="12"/>
      <c r="I68" s="16">
        <v>945</v>
      </c>
      <c r="J68" s="16"/>
    </row>
    <row r="69" spans="1:10" ht="18" x14ac:dyDescent="0.35">
      <c r="A69" s="12" t="s">
        <v>47</v>
      </c>
      <c r="B69" s="12"/>
      <c r="C69" s="12"/>
      <c r="D69" s="12"/>
      <c r="E69" s="12"/>
      <c r="F69" s="12"/>
      <c r="G69" s="12"/>
      <c r="H69" s="12"/>
      <c r="I69" s="16">
        <v>150</v>
      </c>
      <c r="J69" s="16"/>
    </row>
    <row r="70" spans="1:10" ht="18" x14ac:dyDescent="0.35">
      <c r="A70" s="12" t="s">
        <v>48</v>
      </c>
      <c r="B70" s="12"/>
      <c r="C70" s="12"/>
      <c r="D70" s="12"/>
      <c r="E70" s="12"/>
      <c r="F70" s="12"/>
      <c r="G70" s="12"/>
      <c r="H70" s="12"/>
      <c r="I70" s="16">
        <v>300</v>
      </c>
      <c r="J70" s="16"/>
    </row>
    <row r="71" spans="1:10" ht="18" x14ac:dyDescent="0.35">
      <c r="A71" s="12" t="s">
        <v>49</v>
      </c>
      <c r="B71" s="12"/>
      <c r="C71" s="12"/>
      <c r="D71" s="12"/>
      <c r="E71" s="12"/>
      <c r="F71" s="12"/>
      <c r="G71" s="12"/>
      <c r="H71" s="12"/>
      <c r="I71" s="16">
        <v>250</v>
      </c>
      <c r="J71" s="25"/>
    </row>
    <row r="72" spans="1:10" ht="18" x14ac:dyDescent="0.35">
      <c r="A72" s="12" t="s">
        <v>50</v>
      </c>
      <c r="B72" s="12"/>
      <c r="C72" s="12"/>
      <c r="D72" s="12"/>
      <c r="E72" s="12"/>
      <c r="F72" s="12"/>
      <c r="G72" s="12"/>
      <c r="H72" s="12"/>
      <c r="I72" s="16">
        <v>150</v>
      </c>
      <c r="J72" s="25"/>
    </row>
    <row r="73" spans="1:10" ht="18" x14ac:dyDescent="0.35">
      <c r="A73" s="12" t="s">
        <v>57</v>
      </c>
      <c r="B73" s="12"/>
      <c r="C73" s="12"/>
      <c r="D73" s="12"/>
      <c r="E73" s="12"/>
      <c r="F73" s="12"/>
      <c r="G73" s="12"/>
      <c r="H73" s="12"/>
      <c r="I73" s="16">
        <v>500</v>
      </c>
      <c r="J73" s="25"/>
    </row>
    <row r="74" spans="1:10" ht="18" x14ac:dyDescent="0.35">
      <c r="A74" s="12" t="s">
        <v>51</v>
      </c>
      <c r="B74" s="12"/>
      <c r="C74" s="12"/>
      <c r="D74" s="12"/>
      <c r="E74" s="12"/>
      <c r="F74" s="12"/>
      <c r="G74" s="12"/>
      <c r="H74" s="12"/>
      <c r="I74" s="16">
        <v>800</v>
      </c>
      <c r="J74" s="25"/>
    </row>
    <row r="75" spans="1:10" ht="18" x14ac:dyDescent="0.35">
      <c r="A75" s="12" t="s">
        <v>52</v>
      </c>
      <c r="B75" s="12"/>
      <c r="C75" s="12"/>
      <c r="D75" s="12"/>
      <c r="E75" s="12"/>
      <c r="F75" s="12"/>
      <c r="G75" s="12"/>
      <c r="H75" s="12"/>
      <c r="I75" s="16">
        <f>4181-500</f>
        <v>3681</v>
      </c>
      <c r="J75" s="25"/>
    </row>
    <row r="76" spans="1:10" ht="18" x14ac:dyDescent="0.35">
      <c r="A76" s="12"/>
      <c r="B76" s="12"/>
      <c r="C76" s="12"/>
      <c r="D76" s="12"/>
      <c r="E76" s="12"/>
      <c r="F76" s="12"/>
      <c r="H76" s="12" t="s">
        <v>12</v>
      </c>
      <c r="I76" s="36">
        <f>SUM(I68:I75)</f>
        <v>6776</v>
      </c>
      <c r="J76" s="33"/>
    </row>
    <row r="77" spans="1:10" ht="18" x14ac:dyDescent="0.35">
      <c r="A77" s="12"/>
      <c r="B77" s="12"/>
      <c r="C77" s="12"/>
      <c r="D77" s="12"/>
      <c r="E77" s="12"/>
      <c r="F77" s="3" t="s">
        <v>55</v>
      </c>
      <c r="H77" s="12"/>
      <c r="I77" s="15">
        <f>I76+I60+I45</f>
        <v>11021</v>
      </c>
      <c r="J77" s="34"/>
    </row>
    <row r="78" spans="1:10" ht="18.600000000000001" thickBot="1" x14ac:dyDescent="0.4">
      <c r="A78" s="12"/>
      <c r="B78" s="12"/>
      <c r="C78" s="12"/>
      <c r="D78" s="12"/>
      <c r="E78" s="12"/>
      <c r="F78" s="3" t="s">
        <v>56</v>
      </c>
      <c r="G78" s="12"/>
      <c r="H78" s="12"/>
      <c r="I78" s="20">
        <f>I60+I76+I45+I35</f>
        <v>30629</v>
      </c>
      <c r="J78" s="32"/>
    </row>
    <row r="79" spans="1:10" ht="18.600000000000001" thickTop="1" x14ac:dyDescent="0.35">
      <c r="A79" s="12"/>
      <c r="B79" s="12"/>
      <c r="C79" s="12"/>
      <c r="D79" s="12"/>
      <c r="E79" s="12"/>
      <c r="F79" s="3" t="s">
        <v>53</v>
      </c>
      <c r="G79" s="3"/>
      <c r="H79" s="12"/>
      <c r="I79" s="38">
        <f>I21-I78</f>
        <v>0</v>
      </c>
      <c r="J79" s="12"/>
    </row>
    <row r="80" spans="1:10" ht="18" x14ac:dyDescent="0.35">
      <c r="A80" s="12"/>
      <c r="B80" s="12"/>
      <c r="C80" s="12"/>
      <c r="D80" s="12"/>
      <c r="E80" s="12"/>
      <c r="F80" s="12"/>
      <c r="G80" s="12"/>
      <c r="H80" s="12"/>
      <c r="I80" s="12"/>
      <c r="J80" s="12"/>
    </row>
    <row r="81" spans="1:10" ht="18" x14ac:dyDescent="0.35">
      <c r="A81" s="12"/>
      <c r="B81" s="12"/>
      <c r="C81" s="12"/>
      <c r="D81" s="12"/>
      <c r="E81" s="12"/>
      <c r="F81" s="12"/>
      <c r="G81" s="12"/>
      <c r="H81" s="12"/>
      <c r="I81" s="12"/>
      <c r="J81" s="12"/>
    </row>
    <row r="82" spans="1:10" ht="18" x14ac:dyDescent="0.35">
      <c r="A82" s="12"/>
      <c r="B82" s="12"/>
      <c r="C82" s="12"/>
      <c r="D82" s="12"/>
      <c r="E82" s="12"/>
      <c r="F82" s="12"/>
      <c r="G82" s="12"/>
      <c r="H82" s="12"/>
      <c r="I82" s="12"/>
      <c r="J82" s="12"/>
    </row>
    <row r="83" spans="1:10" ht="18" x14ac:dyDescent="0.35">
      <c r="A83" s="12"/>
      <c r="B83" s="12"/>
      <c r="C83" s="12"/>
      <c r="D83" s="12"/>
      <c r="E83" s="12"/>
      <c r="F83" s="12"/>
      <c r="G83" s="12"/>
      <c r="H83" s="12"/>
      <c r="I83" s="12"/>
      <c r="J83" s="12"/>
    </row>
    <row r="84" spans="1:10" ht="18" x14ac:dyDescent="0.35">
      <c r="A84" s="12"/>
      <c r="B84" s="12"/>
      <c r="C84" s="12"/>
      <c r="D84" s="12"/>
      <c r="E84" s="12"/>
      <c r="F84" s="12"/>
      <c r="G84" s="12"/>
      <c r="H84" s="12"/>
      <c r="I84" s="12"/>
      <c r="J84" s="12"/>
    </row>
  </sheetData>
  <printOptions horizontalCentered="1" gridLines="1"/>
  <pageMargins left="0.7" right="0.7" top="0.75" bottom="0.75" header="0.3" footer="0.3"/>
  <pageSetup scale="55" orientation="portrait" r:id="rId1"/>
  <headerFooter>
    <oddFooter xml:space="preserve">&amp;L&amp;16Tacoma Wa Links Operation Budget 22-23 Rev.2
&amp;C&amp;16Page &amp;P&amp;R&amp;16&amp;D       &amp;T  &amp;11     </oddFooter>
  </headerFooter>
  <rowBreaks count="1" manualBreakCount="1">
    <brk id="64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Tacoma Wa Links Oper 22-23</vt:lpstr>
      <vt:lpstr>'Tacoma Wa Links Oper 22-23'!Print_Area</vt:lpstr>
      <vt:lpstr>'Tacoma Wa Links Oper 22-23'!Print_Titles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2022-04-21T02:26:44Z</dcterms:created>
  <dcterms:modified xsi:type="dcterms:W3CDTF">2022-04-21T02:30:25Z</dcterms:modified>
</cp:coreProperties>
</file>